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<sst xmlns="http://schemas.openxmlformats.org/spreadsheetml/2006/main" count="303" uniqueCount="100">
  <si>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</si>
  <si>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</si>
  <si>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</si>
  <si>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и.о. директора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</si>
  <si>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</si>
  <si>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</si>
  <si>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</si>
  <si>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</si>
  <si>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</si>
  <si>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</si>
  <si>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</si>
  <si>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</si>
  <si>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</si>
  <si>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</si>
  <si>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</si>
  <si>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</si>
  <si>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</si>
  <si>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</si>
  <si>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</si>
  <si>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</si>
  <si>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</si>
  <si>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</si>
  <si>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</si>
  <si>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</si>
  <si>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</si>
  <si>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</si>
  <si>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</si>
  <si>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</si>
  <si>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</si>
  <si>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</si>
  <si>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</si>
  <si>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</si>
  <si>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</si>
  <si>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</si>
  <si>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</si>
  <si>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</si>
  <si>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</si>
  <si>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</si>
  <si>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</si>
  <si>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</si>
  <si>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</si>
  <si>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</si>
  <si>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</si>
  <si>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</si>
  <si>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</si>
  <si>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</si>
  <si>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</si>
  <si>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</si>
  <si>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</si>
  <si>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</si>
  <si>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</si>
  <si>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</si>
  <si>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</si>
  <si>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</si>
  <si>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</si>
  <si>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</si>
  <si>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</si>
  <si>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</si>
  <si>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</si>
  <si>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</si>
  <si>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</si>
  <si>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</si>
  <si>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</si>
  <si>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</si>
  <si>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</si>
  <si>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</si>
  <si>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</si>
  <si>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</si>
  <si>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</si>
  <si>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</si>
  <si>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</si>
  <si>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</si>
  <si>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</si>
  <si>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</si>
  <si>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</si>
  <si>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</si>
  <si>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</si>
  <si>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</si>
  <si>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</si>
  <si>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</si>
  <si>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</si>
  <si>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</si>
  <si>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</si>
  <si>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</si>
  <si>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</si>
  <si>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</si>
  <si>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</si>
  <si>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</si>
  <si>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</si>
  <si>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</si>
  <si>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</si>
  <si>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</si>
  <si>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</si>
  <si>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</si>
  <si>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</si>
  <si>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</si>
  <si>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</si>
  <si>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</si>
  <si>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Богураевская СОШ</t>
  </si>
  <si>
    <t>Колесникова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</si>
</sst>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/>
      <selection pane="bottomLeft"/>
      <selection pane="bottomRight" activeCell="E201" sqref="E20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98</v>
      </c>
      <c r="D1" s="53"/>
      <c r="E1" s="53"/>
      <c r="F1" s="3" t="s">
        <v>1</v>
      </c>
      <c r="G1" s="1" t="s">
        <v>2</v>
      </c>
      <c r="H1" s="54" t="s">
        <v>3</v>
      </c>
      <c r="I1" s="54"/>
      <c r="J1" s="54"/>
      <c r="K1" s="54"/>
    </row>
    <row r="2" spans="1:12" ht="18">
      <c r="A2" s="4" t="s">
        <v>4</v>
      </c>
      <c r="C2" s="1"/>
      <c r="G2" s="1" t="s">
        <v>5</v>
      </c>
      <c r="H2" s="54" t="s">
        <v>99</v>
      </c>
      <c r="I2" s="54"/>
      <c r="J2" s="54"/>
      <c r="K2" s="54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5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27</v>
      </c>
      <c r="L6" s="18">
        <v>34.909999999999997</v>
      </c>
    </row>
    <row r="7" spans="1:12" ht="15">
      <c r="A7" s="19"/>
      <c r="B7" s="20"/>
      <c r="C7" s="21"/>
      <c r="D7" s="22" t="s">
        <v>25</v>
      </c>
      <c r="E7" s="23" t="s">
        <v>28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29</v>
      </c>
      <c r="L7" s="24">
        <v>8.6199999999999992</v>
      </c>
    </row>
    <row r="8" spans="1:12" ht="15">
      <c r="A8" s="19"/>
      <c r="B8" s="20"/>
      <c r="C8" s="21"/>
      <c r="D8" s="25" t="s">
        <v>30</v>
      </c>
      <c r="E8" s="23" t="s">
        <v>31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32</v>
      </c>
      <c r="L8" s="24">
        <v>4.29</v>
      </c>
    </row>
    <row r="9" spans="1:12" ht="15">
      <c r="A9" s="19"/>
      <c r="B9" s="20"/>
      <c r="C9" s="21"/>
      <c r="D9" s="25" t="s">
        <v>33</v>
      </c>
      <c r="E9" s="23" t="s">
        <v>34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35</v>
      </c>
      <c r="L9" s="24">
        <v>1.77</v>
      </c>
    </row>
    <row r="10" spans="1:12" ht="15">
      <c r="A10" s="19"/>
      <c r="B10" s="20"/>
      <c r="C10" s="21"/>
      <c r="D10" s="25" t="s">
        <v>36</v>
      </c>
      <c r="E10" s="23" t="s">
        <v>37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35</v>
      </c>
      <c r="L10" s="24">
        <v>16.88</v>
      </c>
    </row>
    <row r="11" spans="1:12" ht="15">
      <c r="A11" s="19"/>
      <c r="B11" s="20"/>
      <c r="C11" s="21"/>
      <c r="D11" s="22" t="s">
        <v>38</v>
      </c>
      <c r="E11" s="23" t="s">
        <v>39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40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41</v>
      </c>
      <c r="E13" s="30"/>
      <c r="F13" s="31">
        <f>SUM(F6:F12)</f>
        <v>709</v>
      </c>
      <c r="G13" s="31">
        <f t="shared" ref="G13:J13" si="0">SUM(G6:G12)</f>
        <v>26.510000000000005</v>
      </c>
      <c r="H13" s="31">
        <f t="shared" si="0"/>
        <v>37.339999999999996</v>
      </c>
      <c r="I13" s="31">
        <f t="shared" si="0"/>
        <v>122.69000000000001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5">
      <c r="A14" s="32">
        <f>A6</f>
        <v>1</v>
      </c>
      <c r="B14" s="33">
        <f>B6</f>
        <v>1</v>
      </c>
      <c r="C14" s="34" t="s">
        <v>42</v>
      </c>
      <c r="D14" s="25" t="s">
        <v>38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43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44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45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46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47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48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41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5" t="s">
        <v>49</v>
      </c>
      <c r="D24" s="56"/>
      <c r="E24" s="37"/>
      <c r="F24" s="38">
        <f>F13+F23</f>
        <v>709</v>
      </c>
      <c r="G24" s="38">
        <f t="shared" ref="G24:J24" si="4">G13+G23</f>
        <v>26.510000000000005</v>
      </c>
      <c r="H24" s="38">
        <f t="shared" si="4"/>
        <v>37.339999999999996</v>
      </c>
      <c r="I24" s="38">
        <f t="shared" si="4"/>
        <v>122.69000000000001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50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51</v>
      </c>
      <c r="L25" s="18">
        <v>51.61</v>
      </c>
    </row>
    <row r="26" spans="1:12" ht="15">
      <c r="A26" s="39"/>
      <c r="B26" s="20"/>
      <c r="C26" s="21"/>
      <c r="D26" s="22" t="s">
        <v>38</v>
      </c>
      <c r="E26" s="23" t="s">
        <v>52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35</v>
      </c>
      <c r="L26" s="24">
        <v>13.98</v>
      </c>
    </row>
    <row r="27" spans="1:12" ht="15">
      <c r="A27" s="39"/>
      <c r="B27" s="20"/>
      <c r="C27" s="21"/>
      <c r="D27" s="25" t="s">
        <v>30</v>
      </c>
      <c r="E27" s="23" t="s">
        <v>53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35</v>
      </c>
      <c r="L27" s="24">
        <v>5.78</v>
      </c>
    </row>
    <row r="28" spans="1:12" ht="15">
      <c r="A28" s="39"/>
      <c r="B28" s="20"/>
      <c r="C28" s="21"/>
      <c r="D28" s="25" t="s">
        <v>33</v>
      </c>
      <c r="E28" s="23" t="s">
        <v>34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35</v>
      </c>
      <c r="L28" s="24">
        <v>2.12</v>
      </c>
    </row>
    <row r="29" spans="1:12" ht="15">
      <c r="A29" s="39"/>
      <c r="B29" s="20"/>
      <c r="C29" s="21"/>
      <c r="D29" s="25" t="s">
        <v>36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41</v>
      </c>
      <c r="E32" s="30"/>
      <c r="F32" s="31">
        <f>SUM(F25:F31)</f>
        <v>496</v>
      </c>
      <c r="G32" s="31">
        <f t="shared" ref="G32" si="6">SUM(G25:G31)</f>
        <v>48.870000000000005</v>
      </c>
      <c r="H32" s="31">
        <f t="shared" ref="H32" si="7">SUM(H25:H31)</f>
        <v>18.888000000000002</v>
      </c>
      <c r="I32" s="31">
        <f t="shared" ref="I32" si="8">SUM(I25:I31)</f>
        <v>108.95000000000002</v>
      </c>
      <c r="J32" s="31">
        <f t="shared" ref="J32:L32" si="9">SUM(J25:J31)</f>
        <v>673.14</v>
      </c>
      <c r="K32" s="48"/>
      <c r="L32" s="31">
        <f t="shared" si="9"/>
        <v>73.490000000000009</v>
      </c>
    </row>
    <row r="33" spans="1:12" ht="15">
      <c r="A33" s="33">
        <f>A25</f>
        <v>1</v>
      </c>
      <c r="B33" s="33">
        <f>B25</f>
        <v>2</v>
      </c>
      <c r="C33" s="34" t="s">
        <v>42</v>
      </c>
      <c r="D33" s="25" t="s">
        <v>38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43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44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45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46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47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48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41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49</v>
      </c>
      <c r="D43" s="56"/>
      <c r="E43" s="37"/>
      <c r="F43" s="38">
        <f>F32+F42</f>
        <v>496</v>
      </c>
      <c r="G43" s="38">
        <f t="shared" ref="G43" si="14">G32+G42</f>
        <v>48.870000000000005</v>
      </c>
      <c r="H43" s="38">
        <f t="shared" ref="H43" si="15">H32+H42</f>
        <v>18.888000000000002</v>
      </c>
      <c r="I43" s="38">
        <f t="shared" ref="I43" si="16">I32+I42</f>
        <v>108.95000000000002</v>
      </c>
      <c r="J43" s="38">
        <f t="shared" ref="J43:L43" si="17">J32+J42</f>
        <v>673.14</v>
      </c>
      <c r="K43" s="38"/>
      <c r="L43" s="38">
        <f t="shared" si="17"/>
        <v>73.490000000000009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54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55</v>
      </c>
      <c r="L44" s="18">
        <v>59.75</v>
      </c>
    </row>
    <row r="45" spans="1:12" ht="15">
      <c r="A45" s="19"/>
      <c r="B45" s="20"/>
      <c r="C45" s="21"/>
      <c r="D45" s="22" t="s">
        <v>56</v>
      </c>
      <c r="E45" s="23" t="s">
        <v>57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58</v>
      </c>
      <c r="L45" s="24">
        <v>5.62</v>
      </c>
    </row>
    <row r="46" spans="1:12" ht="15">
      <c r="A46" s="19"/>
      <c r="B46" s="20"/>
      <c r="C46" s="21"/>
      <c r="D46" s="25" t="s">
        <v>30</v>
      </c>
      <c r="E46" s="23" t="s">
        <v>59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60</v>
      </c>
      <c r="L46" s="24">
        <v>2.58</v>
      </c>
    </row>
    <row r="47" spans="1:12" ht="15">
      <c r="A47" s="19"/>
      <c r="B47" s="20"/>
      <c r="C47" s="21"/>
      <c r="D47" s="25" t="s">
        <v>33</v>
      </c>
      <c r="E47" s="23" t="s">
        <v>34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35</v>
      </c>
      <c r="L47" s="24">
        <v>1.77</v>
      </c>
    </row>
    <row r="48" spans="1:12" ht="15">
      <c r="A48" s="19"/>
      <c r="B48" s="20"/>
      <c r="C48" s="21"/>
      <c r="D48" s="25" t="s">
        <v>36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38</v>
      </c>
      <c r="E49" s="23" t="s">
        <v>61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62</v>
      </c>
      <c r="L49" s="24">
        <v>3.77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41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33.376000000000005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5">
      <c r="A52" s="32">
        <f>A44</f>
        <v>1</v>
      </c>
      <c r="B52" s="33">
        <f>B44</f>
        <v>3</v>
      </c>
      <c r="C52" s="34" t="s">
        <v>42</v>
      </c>
      <c r="D52" s="25" t="s">
        <v>38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43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44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45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46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47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48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41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49</v>
      </c>
      <c r="D62" s="56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33.376000000000005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5">
      <c r="A63" s="13">
        <v>1</v>
      </c>
      <c r="B63" s="14">
        <v>4</v>
      </c>
      <c r="C63" s="15" t="s">
        <v>24</v>
      </c>
      <c r="D63" s="16" t="s">
        <v>25</v>
      </c>
      <c r="E63" s="17" t="s">
        <v>63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64</v>
      </c>
      <c r="L63" s="18">
        <v>68</v>
      </c>
    </row>
    <row r="64" spans="1:12" ht="15">
      <c r="A64" s="19"/>
      <c r="B64" s="20"/>
      <c r="C64" s="21"/>
      <c r="D64" s="22" t="s">
        <v>38</v>
      </c>
      <c r="E64" s="23" t="s">
        <v>65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66</v>
      </c>
      <c r="L64" s="24">
        <v>2.09</v>
      </c>
    </row>
    <row r="65" spans="1:12" ht="15">
      <c r="A65" s="19"/>
      <c r="B65" s="20"/>
      <c r="C65" s="21"/>
      <c r="D65" s="25" t="s">
        <v>30</v>
      </c>
      <c r="E65" s="23" t="s">
        <v>67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68</v>
      </c>
      <c r="L65" s="24">
        <v>1.63</v>
      </c>
    </row>
    <row r="66" spans="1:12" ht="15">
      <c r="A66" s="19"/>
      <c r="B66" s="20"/>
      <c r="C66" s="21"/>
      <c r="D66" s="25" t="s">
        <v>33</v>
      </c>
      <c r="E66" s="23" t="s">
        <v>34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35</v>
      </c>
      <c r="L66" s="24">
        <v>1.77</v>
      </c>
    </row>
    <row r="67" spans="1:12" ht="15">
      <c r="A67" s="19"/>
      <c r="B67" s="20"/>
      <c r="C67" s="21"/>
      <c r="D67" s="25" t="s">
        <v>36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41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5">
      <c r="A71" s="32">
        <f>A63</f>
        <v>1</v>
      </c>
      <c r="B71" s="33">
        <f>B63</f>
        <v>4</v>
      </c>
      <c r="C71" s="34" t="s">
        <v>42</v>
      </c>
      <c r="D71" s="25" t="s">
        <v>38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43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44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45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46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47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48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41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49</v>
      </c>
      <c r="D81" s="56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69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70</v>
      </c>
      <c r="L82" s="18">
        <v>24.71</v>
      </c>
    </row>
    <row r="83" spans="1:12" ht="15">
      <c r="A83" s="19"/>
      <c r="B83" s="20"/>
      <c r="C83" s="21"/>
      <c r="D83" s="22" t="s">
        <v>25</v>
      </c>
      <c r="E83" s="23" t="s">
        <v>71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72</v>
      </c>
      <c r="L83" s="24">
        <v>17.739999999999998</v>
      </c>
    </row>
    <row r="84" spans="1:12" ht="15">
      <c r="A84" s="19"/>
      <c r="B84" s="20"/>
      <c r="C84" s="21"/>
      <c r="D84" s="25" t="s">
        <v>30</v>
      </c>
      <c r="E84" s="23" t="s">
        <v>73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74</v>
      </c>
      <c r="L84" s="24">
        <v>4.57</v>
      </c>
    </row>
    <row r="85" spans="1:12" ht="15">
      <c r="A85" s="19"/>
      <c r="B85" s="20"/>
      <c r="C85" s="21"/>
      <c r="D85" s="25" t="s">
        <v>33</v>
      </c>
      <c r="E85" s="23" t="s">
        <v>34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35</v>
      </c>
      <c r="L85" s="24">
        <v>1.77</v>
      </c>
    </row>
    <row r="86" spans="1:12" ht="15">
      <c r="A86" s="19"/>
      <c r="B86" s="20"/>
      <c r="C86" s="21"/>
      <c r="D86" s="25" t="s">
        <v>36</v>
      </c>
      <c r="E86" s="23" t="s">
        <v>37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35</v>
      </c>
      <c r="L86" s="24">
        <v>16.88</v>
      </c>
    </row>
    <row r="87" spans="1:12" ht="15">
      <c r="A87" s="19"/>
      <c r="B87" s="20"/>
      <c r="C87" s="21"/>
      <c r="D87" s="22" t="s">
        <v>38</v>
      </c>
      <c r="E87" s="23" t="s">
        <v>75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76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41</v>
      </c>
      <c r="E89" s="30"/>
      <c r="F89" s="31">
        <f>SUM(F82:F88)</f>
        <v>693</v>
      </c>
      <c r="G89" s="31">
        <f t="shared" ref="G89" si="39">SUM(G82:G88)</f>
        <v>20.840000000000003</v>
      </c>
      <c r="H89" s="31">
        <f t="shared" ref="H89" si="40">SUM(H82:H88)</f>
        <v>22.708000000000002</v>
      </c>
      <c r="I89" s="31">
        <f t="shared" ref="I89" si="41">SUM(I82:I88)</f>
        <v>96.02000000000001</v>
      </c>
      <c r="J89" s="31">
        <f t="shared" ref="J89:L89" si="42">SUM(J82:J88)</f>
        <v>682.61999999999989</v>
      </c>
      <c r="K89" s="48"/>
      <c r="L89" s="31">
        <f t="shared" si="42"/>
        <v>73.490000000000009</v>
      </c>
    </row>
    <row r="90" spans="1:12" ht="15">
      <c r="A90" s="32">
        <f>A82</f>
        <v>1</v>
      </c>
      <c r="B90" s="33">
        <f>B82</f>
        <v>5</v>
      </c>
      <c r="C90" s="34" t="s">
        <v>42</v>
      </c>
      <c r="D90" s="25" t="s">
        <v>38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43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44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45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46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47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48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41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49</v>
      </c>
      <c r="D100" s="56"/>
      <c r="E100" s="37"/>
      <c r="F100" s="38">
        <f>F89+F99</f>
        <v>693</v>
      </c>
      <c r="G100" s="38">
        <f t="shared" ref="G100" si="47">G89+G99</f>
        <v>20.840000000000003</v>
      </c>
      <c r="H100" s="38">
        <f t="shared" ref="H100" si="48">H89+H99</f>
        <v>22.708000000000002</v>
      </c>
      <c r="I100" s="38">
        <f t="shared" ref="I100" si="49">I89+I99</f>
        <v>96.02000000000001</v>
      </c>
      <c r="J100" s="38">
        <f t="shared" ref="J100:L100" si="50">J89+J99</f>
        <v>682.61999999999989</v>
      </c>
      <c r="K100" s="38"/>
      <c r="L100" s="38">
        <f t="shared" si="50"/>
        <v>73.490000000000009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78</v>
      </c>
      <c r="L101" s="18">
        <v>47.23</v>
      </c>
    </row>
    <row r="102" spans="1:12" ht="15">
      <c r="A102" s="19"/>
      <c r="B102" s="20"/>
      <c r="C102" s="21"/>
      <c r="D102" s="22" t="s">
        <v>25</v>
      </c>
      <c r="E102" s="23" t="s">
        <v>71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72</v>
      </c>
      <c r="L102" s="24">
        <v>17.739999999999998</v>
      </c>
    </row>
    <row r="103" spans="1:12" ht="15">
      <c r="A103" s="19"/>
      <c r="B103" s="20"/>
      <c r="C103" s="21"/>
      <c r="D103" s="25" t="s">
        <v>30</v>
      </c>
      <c r="E103" s="23" t="s">
        <v>31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32</v>
      </c>
      <c r="L103" s="24">
        <v>4.29</v>
      </c>
    </row>
    <row r="104" spans="1:12" ht="15">
      <c r="A104" s="19"/>
      <c r="B104" s="20"/>
      <c r="C104" s="21"/>
      <c r="D104" s="25" t="s">
        <v>33</v>
      </c>
      <c r="E104" s="23" t="s">
        <v>34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35</v>
      </c>
      <c r="L104" s="24">
        <v>1.77</v>
      </c>
    </row>
    <row r="105" spans="1:12" ht="15">
      <c r="A105" s="19"/>
      <c r="B105" s="20"/>
      <c r="C105" s="21"/>
      <c r="D105" s="25" t="s">
        <v>36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38</v>
      </c>
      <c r="E106" s="23" t="s">
        <v>65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66</v>
      </c>
      <c r="L106" s="24">
        <v>2.46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41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567.54000000000008</v>
      </c>
      <c r="K108" s="48"/>
      <c r="L108" s="31">
        <f t="shared" ref="L108" si="52">SUM(L101:L107)</f>
        <v>73.489999999999995</v>
      </c>
    </row>
    <row r="109" spans="1:12" ht="15">
      <c r="A109" s="32">
        <f>A101</f>
        <v>2</v>
      </c>
      <c r="B109" s="33">
        <f>B101</f>
        <v>1</v>
      </c>
      <c r="C109" s="34" t="s">
        <v>42</v>
      </c>
      <c r="D109" s="25" t="s">
        <v>38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43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44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45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46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47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48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41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5" t="s">
        <v>49</v>
      </c>
      <c r="D119" s="56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567.54000000000008</v>
      </c>
      <c r="K119" s="38"/>
      <c r="L119" s="38">
        <f t="shared" si="58"/>
        <v>73.489999999999995</v>
      </c>
    </row>
    <row r="120" spans="1:12" ht="15">
      <c r="A120" s="39">
        <v>2</v>
      </c>
      <c r="B120" s="20">
        <v>2</v>
      </c>
      <c r="C120" s="15" t="s">
        <v>24</v>
      </c>
      <c r="D120" s="16" t="s">
        <v>25</v>
      </c>
      <c r="E120" s="17" t="s">
        <v>79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80</v>
      </c>
      <c r="L120" s="18">
        <v>52.07</v>
      </c>
    </row>
    <row r="121" spans="1:12" ht="15">
      <c r="A121" s="39"/>
      <c r="B121" s="20"/>
      <c r="C121" s="21"/>
      <c r="D121" s="22" t="s">
        <v>81</v>
      </c>
      <c r="E121" s="23" t="s">
        <v>82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35</v>
      </c>
      <c r="L121" s="24">
        <v>4.04</v>
      </c>
    </row>
    <row r="122" spans="1:12" ht="15">
      <c r="A122" s="39"/>
      <c r="B122" s="20"/>
      <c r="C122" s="21"/>
      <c r="D122" s="25" t="s">
        <v>30</v>
      </c>
      <c r="E122" s="23" t="s">
        <v>67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68</v>
      </c>
      <c r="L122" s="24">
        <v>1.63</v>
      </c>
    </row>
    <row r="123" spans="1:12" ht="15">
      <c r="A123" s="39"/>
      <c r="B123" s="20"/>
      <c r="C123" s="21"/>
      <c r="D123" s="25" t="s">
        <v>33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36</v>
      </c>
      <c r="E124" s="23" t="s">
        <v>37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41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24.429999999999996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73.490000000000009</v>
      </c>
    </row>
    <row r="128" spans="1:12" ht="15">
      <c r="A128" s="33">
        <f>A120</f>
        <v>2</v>
      </c>
      <c r="B128" s="33">
        <f>B120</f>
        <v>2</v>
      </c>
      <c r="C128" s="34" t="s">
        <v>42</v>
      </c>
      <c r="D128" s="25" t="s">
        <v>38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43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44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45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46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47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48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41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5" t="s">
        <v>49</v>
      </c>
      <c r="D138" s="56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24.429999999999996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73.490000000000009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83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84</v>
      </c>
      <c r="L139" s="18">
        <v>24.71</v>
      </c>
    </row>
    <row r="140" spans="1:12" ht="15">
      <c r="A140" s="19"/>
      <c r="B140" s="20"/>
      <c r="C140" s="21"/>
      <c r="D140" s="22" t="s">
        <v>25</v>
      </c>
      <c r="E140" s="23" t="s">
        <v>71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72</v>
      </c>
      <c r="L140" s="24">
        <v>17.739999999999998</v>
      </c>
    </row>
    <row r="141" spans="1:12" ht="15">
      <c r="A141" s="19"/>
      <c r="B141" s="20"/>
      <c r="C141" s="21"/>
      <c r="D141" s="25" t="s">
        <v>30</v>
      </c>
      <c r="E141" s="23" t="s">
        <v>85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86</v>
      </c>
      <c r="L141" s="24">
        <v>13.51</v>
      </c>
    </row>
    <row r="142" spans="1:12" ht="15.75" customHeight="1">
      <c r="A142" s="19"/>
      <c r="B142" s="20"/>
      <c r="C142" s="21"/>
      <c r="D142" s="25" t="s">
        <v>33</v>
      </c>
      <c r="E142" s="23" t="s">
        <v>34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35</v>
      </c>
      <c r="L142" s="24">
        <v>1.97</v>
      </c>
    </row>
    <row r="143" spans="1:12" ht="15">
      <c r="A143" s="19"/>
      <c r="B143" s="20"/>
      <c r="C143" s="21"/>
      <c r="D143" s="25" t="s">
        <v>36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38</v>
      </c>
      <c r="E144" s="23" t="s">
        <v>87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35</v>
      </c>
      <c r="L144" s="24">
        <v>15.56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41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832.06999999999994</v>
      </c>
      <c r="K146" s="48"/>
      <c r="L146" s="31">
        <f t="shared" ref="L146" si="68">SUM(L139:L145)</f>
        <v>73.489999999999995</v>
      </c>
    </row>
    <row r="147" spans="1:12" ht="15">
      <c r="A147" s="32">
        <f>A139</f>
        <v>2</v>
      </c>
      <c r="B147" s="33">
        <f>B139</f>
        <v>3</v>
      </c>
      <c r="C147" s="34" t="s">
        <v>42</v>
      </c>
      <c r="D147" s="25" t="s">
        <v>38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43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44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45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46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47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48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41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5" t="s">
        <v>49</v>
      </c>
      <c r="D157" s="56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832.06999999999994</v>
      </c>
      <c r="K157" s="38"/>
      <c r="L157" s="38">
        <f t="shared" si="74"/>
        <v>73.489999999999995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88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89</v>
      </c>
      <c r="L158" s="18">
        <v>56.36</v>
      </c>
    </row>
    <row r="159" spans="1:12" ht="15">
      <c r="A159" s="19"/>
      <c r="B159" s="20"/>
      <c r="C159" s="21"/>
      <c r="D159" s="22" t="s">
        <v>25</v>
      </c>
      <c r="E159" s="23" t="s">
        <v>90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91</v>
      </c>
      <c r="L159" s="24">
        <v>5.45</v>
      </c>
    </row>
    <row r="160" spans="1:12" ht="15">
      <c r="A160" s="19"/>
      <c r="B160" s="20"/>
      <c r="C160" s="21"/>
      <c r="D160" s="25" t="s">
        <v>30</v>
      </c>
      <c r="E160" s="23" t="s">
        <v>67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68</v>
      </c>
      <c r="L160" s="24">
        <v>1.63</v>
      </c>
    </row>
    <row r="161" spans="1:12" ht="15">
      <c r="A161" s="19"/>
      <c r="B161" s="20"/>
      <c r="C161" s="21"/>
      <c r="D161" s="25" t="s">
        <v>33</v>
      </c>
      <c r="E161" s="23" t="s">
        <v>34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35</v>
      </c>
      <c r="L161" s="24">
        <v>1.77</v>
      </c>
    </row>
    <row r="162" spans="1:12" ht="15">
      <c r="A162" s="19"/>
      <c r="B162" s="20"/>
      <c r="C162" s="21"/>
      <c r="D162" s="25" t="s">
        <v>36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38</v>
      </c>
      <c r="E163" s="23" t="s">
        <v>61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62</v>
      </c>
      <c r="L163" s="24">
        <v>8.2799999999999994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41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25.199999999999996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73.490000000000009</v>
      </c>
    </row>
    <row r="166" spans="1:12" ht="15">
      <c r="A166" s="32">
        <f>A158</f>
        <v>2</v>
      </c>
      <c r="B166" s="33">
        <f>B158</f>
        <v>4</v>
      </c>
      <c r="C166" s="34" t="s">
        <v>42</v>
      </c>
      <c r="D166" s="25" t="s">
        <v>38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43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44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45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46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47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48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41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5" t="s">
        <v>49</v>
      </c>
      <c r="D176" s="56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25.199999999999996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73.490000000000009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70</v>
      </c>
      <c r="L177" s="18">
        <v>23.31</v>
      </c>
    </row>
    <row r="178" spans="1:12" ht="15">
      <c r="A178" s="19"/>
      <c r="B178" s="20"/>
      <c r="C178" s="21"/>
      <c r="D178" s="22" t="s">
        <v>25</v>
      </c>
      <c r="E178" s="23" t="s">
        <v>93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58</v>
      </c>
      <c r="L178" s="24">
        <v>7.7</v>
      </c>
    </row>
    <row r="179" spans="1:12" ht="15">
      <c r="A179" s="19"/>
      <c r="B179" s="20"/>
      <c r="C179" s="21"/>
      <c r="D179" s="25" t="s">
        <v>30</v>
      </c>
      <c r="E179" s="23" t="s">
        <v>94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95</v>
      </c>
      <c r="L179" s="24">
        <v>17.87</v>
      </c>
    </row>
    <row r="180" spans="1:12" ht="15">
      <c r="A180" s="19"/>
      <c r="B180" s="20"/>
      <c r="C180" s="21"/>
      <c r="D180" s="25" t="s">
        <v>33</v>
      </c>
      <c r="E180" s="23" t="s">
        <v>34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35</v>
      </c>
      <c r="L180" s="24">
        <v>1.77</v>
      </c>
    </row>
    <row r="181" spans="1:12" ht="15">
      <c r="A181" s="19"/>
      <c r="B181" s="20"/>
      <c r="C181" s="21"/>
      <c r="D181" s="25" t="s">
        <v>36</v>
      </c>
      <c r="E181" s="23" t="s">
        <v>37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35</v>
      </c>
      <c r="L181" s="24">
        <v>11.25</v>
      </c>
    </row>
    <row r="182" spans="1:12" ht="15">
      <c r="A182" s="19"/>
      <c r="B182" s="20"/>
      <c r="C182" s="21"/>
      <c r="D182" s="22" t="s">
        <v>38</v>
      </c>
      <c r="E182" s="23" t="s">
        <v>96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35</v>
      </c>
      <c r="L182" s="24">
        <v>11.59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41</v>
      </c>
      <c r="E184" s="30"/>
      <c r="F184" s="31">
        <f>SUM(F177:F183)</f>
        <v>600</v>
      </c>
      <c r="G184" s="31">
        <f t="shared" ref="G184:J184" si="83">SUM(G177:G183)</f>
        <v>29.529999999999998</v>
      </c>
      <c r="H184" s="31">
        <f t="shared" si="83"/>
        <v>26.27</v>
      </c>
      <c r="I184" s="31">
        <f t="shared" si="83"/>
        <v>99.100000000000009</v>
      </c>
      <c r="J184" s="31">
        <f t="shared" si="83"/>
        <v>761.24000000000012</v>
      </c>
      <c r="K184" s="48"/>
      <c r="L184" s="31">
        <f t="shared" ref="L184" si="84">SUM(L177:L183)</f>
        <v>73.489999999999995</v>
      </c>
    </row>
    <row r="185" spans="1:12" ht="15">
      <c r="A185" s="32">
        <f>A177</f>
        <v>2</v>
      </c>
      <c r="B185" s="33">
        <f>B177</f>
        <v>5</v>
      </c>
      <c r="C185" s="34" t="s">
        <v>42</v>
      </c>
      <c r="D185" s="25" t="s">
        <v>38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43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44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45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46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47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48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41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5" t="s">
        <v>49</v>
      </c>
      <c r="D195" s="56"/>
      <c r="E195" s="37"/>
      <c r="F195" s="38">
        <f>F184+F194</f>
        <v>600</v>
      </c>
      <c r="G195" s="38">
        <f t="shared" ref="G195" si="87">G184+G194</f>
        <v>29.529999999999998</v>
      </c>
      <c r="H195" s="38">
        <f t="shared" ref="H195" si="88">H184+H194</f>
        <v>26.27</v>
      </c>
      <c r="I195" s="38">
        <f t="shared" ref="I195" si="89">I184+I194</f>
        <v>99.100000000000009</v>
      </c>
      <c r="J195" s="38">
        <f t="shared" ref="J195:L195" si="90">J184+J194</f>
        <v>761.24000000000012</v>
      </c>
      <c r="K195" s="38"/>
      <c r="L195" s="38">
        <f t="shared" si="90"/>
        <v>73.489999999999995</v>
      </c>
    </row>
    <row r="196" spans="1:12">
      <c r="A196" s="49"/>
      <c r="B196" s="50"/>
      <c r="C196" s="57" t="s">
        <v>97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29.629399999999997</v>
      </c>
      <c r="H196" s="51">
        <f t="shared" si="91"/>
        <v>28.819200000000002</v>
      </c>
      <c r="I196" s="51">
        <f t="shared" si="91"/>
        <v>96.490000000000009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73.490000000000009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2022-05-16T14:23:00Z</dcterms:created>
  <dcterms:modified xsi:type="dcterms:W3CDTF">2023-10-24T10:09:49Z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